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207\Desktop\"/>
    </mc:Choice>
  </mc:AlternateContent>
  <xr:revisionPtr revIDLastSave="0" documentId="13_ncr:1_{898143DA-FBD3-43CF-B5AD-4B81C5C23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上海TS_CMX" sheetId="7" r:id="rId1"/>
  </sheets>
  <definedNames>
    <definedName name="_xlnm._FilterDatabase" localSheetId="0" hidden="1">上海TS_CMX!$A$3:$S$3</definedName>
  </definedNames>
  <calcPr calcId="191029"/>
  <fileRecoveryPr autoRecover="0"/>
</workbook>
</file>

<file path=xl/calcChain.xml><?xml version="1.0" encoding="utf-8"?>
<calcChain xmlns="http://schemas.openxmlformats.org/spreadsheetml/2006/main">
  <c r="S34" i="7" l="1"/>
  <c r="Q34" i="7"/>
  <c r="R34" i="7" s="1"/>
  <c r="P34" i="7"/>
  <c r="S28" i="7"/>
  <c r="Q28" i="7"/>
  <c r="R28" i="7" s="1"/>
  <c r="P28" i="7"/>
  <c r="S22" i="7"/>
  <c r="Q22" i="7"/>
  <c r="R22" i="7" s="1"/>
  <c r="P22" i="7"/>
  <c r="M17" i="7"/>
  <c r="S16" i="7"/>
  <c r="Q16" i="7"/>
  <c r="R16" i="7" s="1"/>
  <c r="P16" i="7"/>
  <c r="M11" i="7"/>
  <c r="S10" i="7"/>
  <c r="Q10" i="7"/>
  <c r="R10" i="7" s="1"/>
  <c r="P10" i="7"/>
  <c r="M10" i="7"/>
  <c r="S4" i="7"/>
  <c r="Q4" i="7"/>
  <c r="R4" i="7" s="1"/>
  <c r="P4" i="7"/>
  <c r="M4" i="7"/>
</calcChain>
</file>

<file path=xl/sharedStrings.xml><?xml version="1.0" encoding="utf-8"?>
<sst xmlns="http://schemas.openxmlformats.org/spreadsheetml/2006/main" count="240" uniqueCount="136">
  <si>
    <t>SKT4</t>
  </si>
  <si>
    <t>N7</t>
  </si>
  <si>
    <t>Osaka</t>
    <phoneticPr fontId="1"/>
  </si>
  <si>
    <t>Tokyo</t>
    <phoneticPr fontId="1"/>
  </si>
  <si>
    <t>Yokohama</t>
    <phoneticPr fontId="1"/>
  </si>
  <si>
    <t>Nagoya</t>
    <phoneticPr fontId="1"/>
  </si>
  <si>
    <t>Kobe</t>
    <phoneticPr fontId="1"/>
  </si>
  <si>
    <t>Hakata</t>
    <phoneticPr fontId="1"/>
  </si>
  <si>
    <t>ETD
Shanghai</t>
    <phoneticPr fontId="1"/>
  </si>
  <si>
    <t>ETA
Shanghai</t>
    <phoneticPr fontId="1"/>
  </si>
  <si>
    <t>Voy. No.</t>
    <phoneticPr fontId="1"/>
  </si>
  <si>
    <t>1st Vessel</t>
    <phoneticPr fontId="1"/>
  </si>
  <si>
    <t>S2</t>
    <phoneticPr fontId="1"/>
  </si>
  <si>
    <t>Jebel
Ali</t>
    <phoneticPr fontId="1"/>
  </si>
  <si>
    <t>XIU HONG</t>
    <phoneticPr fontId="1"/>
  </si>
  <si>
    <t>Sharjah*</t>
    <phoneticPr fontId="1"/>
  </si>
  <si>
    <t>WK</t>
    <phoneticPr fontId="1"/>
  </si>
  <si>
    <t>LANE</t>
    <phoneticPr fontId="1"/>
  </si>
  <si>
    <t>Hibiki</t>
    <phoneticPr fontId="1"/>
  </si>
  <si>
    <t>Moji</t>
    <phoneticPr fontId="1"/>
  </si>
  <si>
    <t>Khor Fakkan</t>
    <phoneticPr fontId="1"/>
  </si>
  <si>
    <t>MILD SONATA</t>
    <phoneticPr fontId="1"/>
  </si>
  <si>
    <t>SKT6</t>
    <phoneticPr fontId="1"/>
  </si>
  <si>
    <t>GLORY GUANDONG</t>
    <phoneticPr fontId="1"/>
  </si>
  <si>
    <t>GLORY ZHENDONG</t>
    <phoneticPr fontId="1"/>
  </si>
  <si>
    <t>PORT</t>
    <phoneticPr fontId="1"/>
  </si>
  <si>
    <t>N7</t>
    <phoneticPr fontId="1"/>
  </si>
  <si>
    <t>SKT4</t>
    <phoneticPr fontId="1"/>
  </si>
  <si>
    <t>U2</t>
    <phoneticPr fontId="1"/>
  </si>
  <si>
    <t>JJ TOKYO</t>
    <phoneticPr fontId="1"/>
  </si>
  <si>
    <t>SKIP</t>
    <phoneticPr fontId="1"/>
  </si>
  <si>
    <t>CONSERO</t>
    <phoneticPr fontId="1"/>
  </si>
  <si>
    <t>JJ SUN</t>
    <phoneticPr fontId="1"/>
  </si>
  <si>
    <t>MILD TUNE</t>
    <phoneticPr fontId="1"/>
  </si>
  <si>
    <t>CY</t>
    <phoneticPr fontId="1"/>
  </si>
  <si>
    <t>保税地域CD</t>
    <rPh sb="0" eb="4">
      <t>ホゼイチイキ</t>
    </rPh>
    <phoneticPr fontId="1"/>
  </si>
  <si>
    <t>ACL通知先</t>
    <rPh sb="3" eb="6">
      <t>ツウチサキ</t>
    </rPh>
    <phoneticPr fontId="1"/>
  </si>
  <si>
    <t>東京</t>
    <rPh sb="0" eb="2">
      <t>トウキョウ</t>
    </rPh>
    <phoneticPr fontId="1"/>
  </si>
  <si>
    <t>NUCT日本通運</t>
    <rPh sb="4" eb="8">
      <t>ニホンツウウン</t>
    </rPh>
    <phoneticPr fontId="1"/>
  </si>
  <si>
    <t>本牧BC1山九</t>
    <phoneticPr fontId="1"/>
  </si>
  <si>
    <t>TICT(大井3/4号)宇徳</t>
    <phoneticPr fontId="1"/>
  </si>
  <si>
    <t>KICT PC 16/17山九</t>
    <rPh sb="13" eb="15">
      <t>サンキュウ</t>
    </rPh>
    <phoneticPr fontId="1"/>
  </si>
  <si>
    <t>太刀浦第1日本通運</t>
    <rPh sb="5" eb="9">
      <t>ニホンツウウン</t>
    </rPh>
    <phoneticPr fontId="1"/>
  </si>
  <si>
    <t>1FD03</t>
    <phoneticPr fontId="1"/>
  </si>
  <si>
    <t>2EKF5</t>
    <phoneticPr fontId="1"/>
  </si>
  <si>
    <t>1JSTE / YUSTE</t>
  </si>
  <si>
    <t>1JSTE</t>
    <phoneticPr fontId="1"/>
  </si>
  <si>
    <t>5ED12</t>
    <phoneticPr fontId="1"/>
  </si>
  <si>
    <t>55NEC</t>
    <phoneticPr fontId="1"/>
  </si>
  <si>
    <t>4ID05</t>
    <phoneticPr fontId="1"/>
  </si>
  <si>
    <t>4USTE / 4DTSC</t>
    <phoneticPr fontId="1"/>
  </si>
  <si>
    <t>3FDU1</t>
    <phoneticPr fontId="1"/>
  </si>
  <si>
    <t xml:space="preserve">	4USTE / 3BSHK</t>
    <phoneticPr fontId="1"/>
  </si>
  <si>
    <t xml:space="preserve">	MJSTE</t>
    <phoneticPr fontId="1"/>
  </si>
  <si>
    <t>6TK26</t>
    <phoneticPr fontId="1"/>
  </si>
  <si>
    <t>香椎ﾊﾟｰｸﾎﾟｰﾄ博多港運</t>
    <rPh sb="10" eb="14">
      <t>ハカタコウウン</t>
    </rPh>
    <phoneticPr fontId="1"/>
  </si>
  <si>
    <t>6CJ66</t>
    <phoneticPr fontId="1"/>
  </si>
  <si>
    <t>6ZNEC, 6CJ66</t>
    <phoneticPr fontId="1"/>
  </si>
  <si>
    <t>横浜</t>
    <rPh sb="0" eb="2">
      <t>ヨコハマ</t>
    </rPh>
    <phoneticPr fontId="1"/>
  </si>
  <si>
    <t>本牧BC1山九</t>
    <rPh sb="5" eb="7">
      <t>サンキュウ</t>
    </rPh>
    <phoneticPr fontId="1"/>
  </si>
  <si>
    <t>TICT(大井3/4号)宇徳</t>
    <rPh sb="12" eb="14">
      <t>ウトク</t>
    </rPh>
    <phoneticPr fontId="1"/>
  </si>
  <si>
    <t>名古屋</t>
    <rPh sb="0" eb="3">
      <t>ナゴヤ</t>
    </rPh>
    <phoneticPr fontId="1"/>
  </si>
  <si>
    <t>大阪</t>
    <rPh sb="0" eb="2">
      <t>オオサカ</t>
    </rPh>
    <phoneticPr fontId="1"/>
  </si>
  <si>
    <t>南港C-4辰巳商会</t>
    <phoneticPr fontId="1"/>
  </si>
  <si>
    <t>神戸</t>
    <rPh sb="0" eb="2">
      <t>コウベ</t>
    </rPh>
    <phoneticPr fontId="1"/>
  </si>
  <si>
    <t>博多</t>
    <rPh sb="0" eb="2">
      <t>ハカタ</t>
    </rPh>
    <phoneticPr fontId="1"/>
  </si>
  <si>
    <t>門司</t>
    <rPh sb="0" eb="2">
      <t>モジ</t>
    </rPh>
    <phoneticPr fontId="1"/>
  </si>
  <si>
    <t>1JSTE / YUSTE</t>
    <phoneticPr fontId="1"/>
  </si>
  <si>
    <t>OPEN/CUT</t>
    <phoneticPr fontId="1"/>
  </si>
  <si>
    <t>前週月/火</t>
    <rPh sb="0" eb="2">
      <t>マエシュウ</t>
    </rPh>
    <rPh sb="2" eb="3">
      <t>ゲツ</t>
    </rPh>
    <rPh sb="4" eb="5">
      <t>カ</t>
    </rPh>
    <phoneticPr fontId="1"/>
  </si>
  <si>
    <t>S2</t>
    <phoneticPr fontId="1"/>
  </si>
  <si>
    <t>U2</t>
    <phoneticPr fontId="1"/>
  </si>
  <si>
    <t>スケジュールは予告なく変更される場合があります。</t>
    <phoneticPr fontId="1"/>
  </si>
  <si>
    <t>The information provided is subject to change with or without individual notice.</t>
    <phoneticPr fontId="1"/>
  </si>
  <si>
    <r>
      <t xml:space="preserve">HASCO JAPAN </t>
    </r>
    <r>
      <rPr>
        <b/>
        <sz val="16"/>
        <rFont val="ＭＳ ゴシック"/>
        <family val="3"/>
        <charset val="128"/>
      </rPr>
      <t>株式会社</t>
    </r>
    <rPh sb="12" eb="16">
      <t>カブシキガイシャ</t>
    </rPh>
    <phoneticPr fontId="1"/>
  </si>
  <si>
    <r>
      <rPr>
        <b/>
        <sz val="16"/>
        <rFont val="ＭＳ ゴシック"/>
        <family val="3"/>
        <charset val="128"/>
      </rPr>
      <t>〒</t>
    </r>
    <r>
      <rPr>
        <b/>
        <sz val="16"/>
        <rFont val="Arial"/>
        <family val="2"/>
      </rPr>
      <t xml:space="preserve">105-0004 </t>
    </r>
    <r>
      <rPr>
        <b/>
        <sz val="16"/>
        <rFont val="ＭＳ ゴシック"/>
        <family val="3"/>
        <charset val="128"/>
      </rPr>
      <t>東京都港区新橋4丁目25-6ヤスヰビル2 7階</t>
    </r>
    <rPh sb="10" eb="12">
      <t>トウキョウ</t>
    </rPh>
    <rPh sb="12" eb="13">
      <t>ト</t>
    </rPh>
    <rPh sb="13" eb="15">
      <t>ミナトク</t>
    </rPh>
    <rPh sb="15" eb="17">
      <t>シンバシ</t>
    </rPh>
    <rPh sb="18" eb="20">
      <t>チョウメ</t>
    </rPh>
    <rPh sb="32" eb="33">
      <t>カイ</t>
    </rPh>
    <phoneticPr fontId="1"/>
  </si>
  <si>
    <t>TEL : 03-5843-7184 FAX : 03-5843-7185</t>
    <phoneticPr fontId="1"/>
  </si>
  <si>
    <t>esl-sales@hascojapan.com</t>
    <phoneticPr fontId="1"/>
  </si>
  <si>
    <t>金/金</t>
    <rPh sb="0" eb="1">
      <t>キン</t>
    </rPh>
    <rPh sb="2" eb="3">
      <t>キン</t>
    </rPh>
    <phoneticPr fontId="1"/>
  </si>
  <si>
    <t>月/月</t>
    <rPh sb="0" eb="1">
      <t>ゲツ</t>
    </rPh>
    <rPh sb="2" eb="3">
      <t>ゲツ</t>
    </rPh>
    <phoneticPr fontId="1"/>
  </si>
  <si>
    <t>水/水</t>
    <rPh sb="0" eb="1">
      <t>スイ</t>
    </rPh>
    <rPh sb="2" eb="3">
      <t>スイ</t>
    </rPh>
    <phoneticPr fontId="1"/>
  </si>
  <si>
    <t>火/火</t>
    <rPh sb="0" eb="1">
      <t>カ</t>
    </rPh>
    <rPh sb="2" eb="3">
      <t>カ</t>
    </rPh>
    <phoneticPr fontId="1"/>
  </si>
  <si>
    <t>木/木</t>
    <rPh sb="0" eb="1">
      <t>モク</t>
    </rPh>
    <rPh sb="2" eb="3">
      <t>モク</t>
    </rPh>
    <phoneticPr fontId="1"/>
  </si>
  <si>
    <t>MILD WALTZ</t>
    <phoneticPr fontId="1"/>
  </si>
  <si>
    <t>2nd Vessel/Voy No.</t>
    <phoneticPr fontId="1"/>
  </si>
  <si>
    <t>SJT2</t>
    <phoneticPr fontId="1"/>
  </si>
  <si>
    <t>NUCT三井倉庫</t>
    <phoneticPr fontId="1"/>
  </si>
  <si>
    <t>NAMWH</t>
    <phoneticPr fontId="1"/>
  </si>
  <si>
    <t>前週土/木</t>
    <rPh sb="0" eb="2">
      <t>マエシュウ</t>
    </rPh>
    <rPh sb="2" eb="3">
      <t>ド</t>
    </rPh>
    <rPh sb="4" eb="5">
      <t>モク</t>
    </rPh>
    <phoneticPr fontId="1"/>
  </si>
  <si>
    <t>＜ACLの船社コードはEPIRにて送信下さい。＞※OPEN,CUTは各運航船社、ターミナルとは異なる設定となっております。</t>
    <phoneticPr fontId="1"/>
  </si>
  <si>
    <t>Sohar</t>
    <phoneticPr fontId="1"/>
  </si>
  <si>
    <t>2446W</t>
    <phoneticPr fontId="1"/>
  </si>
  <si>
    <t>11/18-19</t>
    <phoneticPr fontId="1"/>
  </si>
  <si>
    <t>11/25-26</t>
    <phoneticPr fontId="1"/>
  </si>
  <si>
    <t>2447S</t>
    <phoneticPr fontId="1"/>
  </si>
  <si>
    <t>11/20-21</t>
    <phoneticPr fontId="1"/>
  </si>
  <si>
    <t>2448S</t>
    <phoneticPr fontId="1"/>
  </si>
  <si>
    <t>11/27-28</t>
    <phoneticPr fontId="1"/>
  </si>
  <si>
    <t>2447W</t>
    <phoneticPr fontId="1"/>
  </si>
  <si>
    <t>11/21-22</t>
    <phoneticPr fontId="1"/>
  </si>
  <si>
    <t>11/28-29</t>
    <phoneticPr fontId="1"/>
  </si>
  <si>
    <t>2448W</t>
    <phoneticPr fontId="1"/>
  </si>
  <si>
    <t>12/4</t>
    <phoneticPr fontId="1"/>
  </si>
  <si>
    <t>12/11</t>
    <phoneticPr fontId="1"/>
  </si>
  <si>
    <t>ESL SHEKOU/02450</t>
    <phoneticPr fontId="1"/>
  </si>
  <si>
    <t>NO SERVICE</t>
    <phoneticPr fontId="1"/>
  </si>
  <si>
    <t>CONSCIENCE</t>
    <phoneticPr fontId="1"/>
  </si>
  <si>
    <t>12/2-3</t>
    <phoneticPr fontId="1"/>
  </si>
  <si>
    <t>2449S</t>
    <phoneticPr fontId="1"/>
  </si>
  <si>
    <t>12/5-6</t>
    <phoneticPr fontId="1"/>
  </si>
  <si>
    <t>2449W</t>
    <phoneticPr fontId="1"/>
  </si>
  <si>
    <t>ESL SANA/02451</t>
    <phoneticPr fontId="1"/>
  </si>
  <si>
    <t>12/18</t>
    <phoneticPr fontId="1"/>
  </si>
  <si>
    <t>12/9-10</t>
    <phoneticPr fontId="1"/>
  </si>
  <si>
    <t>2450S</t>
    <phoneticPr fontId="1"/>
  </si>
  <si>
    <t>12/11-12</t>
    <phoneticPr fontId="1"/>
  </si>
  <si>
    <t>12/12-13</t>
    <phoneticPr fontId="1"/>
  </si>
  <si>
    <t>2450W</t>
    <phoneticPr fontId="1"/>
  </si>
  <si>
    <t>GLORY SHANGHAI</t>
    <phoneticPr fontId="1"/>
  </si>
  <si>
    <t>12/16-17</t>
    <phoneticPr fontId="1"/>
  </si>
  <si>
    <t>2451S</t>
    <phoneticPr fontId="1"/>
  </si>
  <si>
    <t>12/19-20</t>
    <phoneticPr fontId="1"/>
  </si>
  <si>
    <t>12/18-19</t>
    <phoneticPr fontId="1"/>
  </si>
  <si>
    <t>2451W</t>
    <phoneticPr fontId="1"/>
  </si>
  <si>
    <t>ESL KABIR/02452</t>
    <phoneticPr fontId="1"/>
  </si>
  <si>
    <t>ESL WASL/02501</t>
    <phoneticPr fontId="1"/>
  </si>
  <si>
    <t>12/23-24</t>
    <phoneticPr fontId="1"/>
  </si>
  <si>
    <t>2452S</t>
    <phoneticPr fontId="1"/>
  </si>
  <si>
    <t>12/25-26</t>
    <phoneticPr fontId="1"/>
  </si>
  <si>
    <t>12/26-27</t>
    <phoneticPr fontId="1"/>
  </si>
  <si>
    <t>2452W</t>
    <phoneticPr fontId="1"/>
  </si>
  <si>
    <t>ARGUS/02449</t>
    <phoneticPr fontId="1"/>
  </si>
  <si>
    <t>12/30</t>
    <phoneticPr fontId="1"/>
  </si>
  <si>
    <t>1/3</t>
    <phoneticPr fontId="1"/>
  </si>
  <si>
    <t>HARRIER</t>
    <phoneticPr fontId="1"/>
  </si>
  <si>
    <r>
      <rPr>
        <b/>
        <sz val="16"/>
        <rFont val="HGPｺﾞｼｯｸE"/>
        <family val="3"/>
        <charset val="128"/>
      </rPr>
      <t>2024年11月21日H</t>
    </r>
    <r>
      <rPr>
        <b/>
        <sz val="16"/>
        <rFont val="Taoh"/>
        <family val="2"/>
      </rPr>
      <t xml:space="preserve">ASCO JAPAN </t>
    </r>
    <r>
      <rPr>
        <b/>
        <sz val="16"/>
        <rFont val="ＭＳ Ｐゴシック"/>
        <family val="3"/>
        <charset val="128"/>
      </rPr>
      <t xml:space="preserve">株式会社
</t>
    </r>
    <r>
      <rPr>
        <b/>
        <sz val="16"/>
        <rFont val="Taoh"/>
        <family val="2"/>
      </rPr>
      <t>Emirates Shipping Line</t>
    </r>
    <r>
      <rPr>
        <b/>
        <sz val="16"/>
        <rFont val="ＭＳ Ｐゴシック"/>
        <family val="3"/>
        <charset val="128"/>
      </rPr>
      <t>代理店</t>
    </r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</si>
</sst>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Taoh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6"/>
      <name val="Taoh"/>
    </font>
    <font>
      <b/>
      <sz val="16"/>
      <name val="Taoh"/>
      <family val="2"/>
    </font>
    <font>
      <b/>
      <sz val="16"/>
      <name val="Taoh"/>
      <family val="3"/>
      <charset val="128"/>
    </font>
    <font>
      <b/>
      <sz val="16"/>
      <name val="HGPｺﾞｼｯｸE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Taoh"/>
      <family val="2"/>
    </font>
    <font>
      <b/>
      <sz val="16"/>
      <color rgb="FFFF0000"/>
      <name val="Taoh"/>
      <family val="2"/>
    </font>
    <font>
      <b/>
      <sz val="20"/>
      <name val="Taoh"/>
      <family val="2"/>
    </font>
    <font>
      <b/>
      <sz val="16"/>
      <name val="ＭＳ ゴシック"/>
      <family val="3"/>
      <charset val="128"/>
    </font>
    <font>
      <b/>
      <sz val="16"/>
      <name val="Arial"/>
      <family val="2"/>
    </font>
    <font>
      <b/>
      <sz val="16"/>
      <name val="ＭＳ Ｐゴシック"/>
      <family val="3"/>
      <charset val="128"/>
      <scheme val="minor"/>
    </font>
    <font>
      <b/>
      <sz val="16"/>
      <color rgb="FF333333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76" fontId="6" fillId="0" borderId="0" xfId="0" quotePrefix="1" applyNumberFormat="1" applyFont="1" applyAlignment="1">
      <alignment horizontal="center" vertical="center"/>
    </xf>
    <xf numFmtId="176" fontId="10" fillId="0" borderId="0" xfId="0" quotePrefix="1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>
      <alignment vertical="center"/>
    </xf>
    <xf numFmtId="49" fontId="12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5" fillId="3" borderId="9" xfId="0" applyFont="1" applyFill="1" applyBorder="1">
      <alignment vertical="center"/>
    </xf>
    <xf numFmtId="0" fontId="15" fillId="3" borderId="5" xfId="0" applyFont="1" applyFill="1" applyBorder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left" vertical="center" wrapText="1"/>
    </xf>
    <xf numFmtId="0" fontId="6" fillId="3" borderId="9" xfId="0" applyFont="1" applyFill="1" applyBorder="1">
      <alignment vertical="center"/>
    </xf>
    <xf numFmtId="0" fontId="6" fillId="3" borderId="29" xfId="0" applyFont="1" applyFill="1" applyBorder="1">
      <alignment vertical="center"/>
    </xf>
    <xf numFmtId="0" fontId="3" fillId="3" borderId="2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7" fillId="0" borderId="13" xfId="0" applyFont="1" applyBorder="1">
      <alignment vertical="center"/>
    </xf>
    <xf numFmtId="0" fontId="3" fillId="0" borderId="15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3" fillId="0" borderId="0" xfId="0" applyFont="1" applyAlignment="1">
      <alignment vertical="center" wrapText="1"/>
    </xf>
    <xf numFmtId="0" fontId="18" fillId="0" borderId="0" xfId="2" applyFont="1" applyFill="1" applyBorder="1" applyAlignment="1">
      <alignment vertical="center" shrinkToFit="1"/>
    </xf>
    <xf numFmtId="0" fontId="15" fillId="3" borderId="19" xfId="0" applyFont="1" applyFill="1" applyBorder="1">
      <alignment vertical="center"/>
    </xf>
    <xf numFmtId="0" fontId="15" fillId="0" borderId="19" xfId="0" applyFont="1" applyBorder="1">
      <alignment vertical="center"/>
    </xf>
    <xf numFmtId="0" fontId="15" fillId="0" borderId="1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176" fontId="6" fillId="0" borderId="2" xfId="0" quotePrefix="1" applyNumberFormat="1" applyFont="1" applyBorder="1" applyAlignment="1">
      <alignment horizontal="center" vertical="center"/>
    </xf>
    <xf numFmtId="176" fontId="10" fillId="0" borderId="2" xfId="0" quotePrefix="1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176" fontId="6" fillId="0" borderId="1" xfId="0" quotePrefix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176" fontId="6" fillId="0" borderId="3" xfId="0" quotePrefix="1" applyNumberFormat="1" applyFont="1" applyBorder="1" applyAlignment="1">
      <alignment horizontal="center" vertical="center"/>
    </xf>
    <xf numFmtId="176" fontId="10" fillId="0" borderId="3" xfId="0" quotePrefix="1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center" vertical="center"/>
    </xf>
    <xf numFmtId="176" fontId="6" fillId="4" borderId="1" xfId="0" quotePrefix="1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10" fillId="4" borderId="19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176" fontId="6" fillId="4" borderId="32" xfId="0" applyNumberFormat="1" applyFont="1" applyFill="1" applyBorder="1" applyAlignment="1">
      <alignment horizontal="center" vertical="center"/>
    </xf>
    <xf numFmtId="0" fontId="6" fillId="4" borderId="32" xfId="0" quotePrefix="1" applyFont="1" applyFill="1" applyBorder="1" applyAlignment="1">
      <alignment horizontal="center" vertical="center"/>
    </xf>
    <xf numFmtId="176" fontId="6" fillId="4" borderId="32" xfId="0" quotePrefix="1" applyNumberFormat="1" applyFont="1" applyFill="1" applyBorder="1" applyAlignment="1">
      <alignment horizontal="center" vertical="center"/>
    </xf>
    <xf numFmtId="176" fontId="10" fillId="4" borderId="32" xfId="0" quotePrefix="1" applyNumberFormat="1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/>
    </xf>
    <xf numFmtId="176" fontId="11" fillId="0" borderId="9" xfId="0" quotePrefix="1" applyNumberFormat="1" applyFont="1" applyBorder="1" applyAlignment="1">
      <alignment horizontal="center" vertical="center"/>
    </xf>
    <xf numFmtId="176" fontId="11" fillId="0" borderId="29" xfId="0" quotePrefix="1" applyNumberFormat="1" applyFont="1" applyBorder="1" applyAlignment="1">
      <alignment horizontal="center" vertical="center"/>
    </xf>
    <xf numFmtId="176" fontId="11" fillId="0" borderId="42" xfId="0" quotePrefix="1" applyNumberFormat="1" applyFont="1" applyBorder="1" applyAlignment="1">
      <alignment horizontal="center" vertical="center"/>
    </xf>
    <xf numFmtId="176" fontId="10" fillId="2" borderId="25" xfId="0" quotePrefix="1" applyNumberFormat="1" applyFont="1" applyFill="1" applyBorder="1" applyAlignment="1">
      <alignment horizontal="center" vertical="center"/>
    </xf>
    <xf numFmtId="176" fontId="10" fillId="2" borderId="23" xfId="0" quotePrefix="1" applyNumberFormat="1" applyFont="1" applyFill="1" applyBorder="1" applyAlignment="1">
      <alignment horizontal="center" vertical="center"/>
    </xf>
    <xf numFmtId="176" fontId="10" fillId="2" borderId="24" xfId="0" quotePrefix="1" applyNumberFormat="1" applyFont="1" applyFill="1" applyBorder="1" applyAlignment="1">
      <alignment horizontal="center" vertical="center"/>
    </xf>
    <xf numFmtId="176" fontId="10" fillId="2" borderId="33" xfId="0" quotePrefix="1" applyNumberFormat="1" applyFont="1" applyFill="1" applyBorder="1" applyAlignment="1">
      <alignment horizontal="center" vertical="center"/>
    </xf>
    <xf numFmtId="176" fontId="10" fillId="2" borderId="15" xfId="0" quotePrefix="1" applyNumberFormat="1" applyFont="1" applyFill="1" applyBorder="1" applyAlignment="1">
      <alignment horizontal="center" vertical="center"/>
    </xf>
    <xf numFmtId="176" fontId="10" fillId="2" borderId="35" xfId="0" quotePrefix="1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49" fontId="12" fillId="2" borderId="35" xfId="0" applyNumberFormat="1" applyFont="1" applyFill="1" applyBorder="1" applyAlignment="1">
      <alignment horizontal="center" vertical="center"/>
    </xf>
    <xf numFmtId="49" fontId="10" fillId="2" borderId="11" xfId="0" quotePrefix="1" applyNumberFormat="1" applyFont="1" applyFill="1" applyBorder="1" applyAlignment="1">
      <alignment horizontal="center" vertical="center" wrapTex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49" fontId="10" fillId="2" borderId="10" xfId="0" quotePrefix="1" applyNumberFormat="1" applyFont="1" applyFill="1" applyBorder="1" applyAlignment="1">
      <alignment horizontal="center" vertical="center" wrapText="1"/>
    </xf>
    <xf numFmtId="176" fontId="10" fillId="2" borderId="25" xfId="0" quotePrefix="1" applyNumberFormat="1" applyFont="1" applyFill="1" applyBorder="1" applyAlignment="1">
      <alignment horizontal="center" vertical="center" wrapText="1"/>
    </xf>
    <xf numFmtId="176" fontId="10" fillId="2" borderId="23" xfId="0" quotePrefix="1" applyNumberFormat="1" applyFont="1" applyFill="1" applyBorder="1" applyAlignment="1">
      <alignment horizontal="center" vertical="center" wrapText="1"/>
    </xf>
    <xf numFmtId="176" fontId="10" fillId="2" borderId="24" xfId="0" quotePrefix="1" applyNumberFormat="1" applyFont="1" applyFill="1" applyBorder="1" applyAlignment="1">
      <alignment horizontal="center" vertical="center" wrapText="1"/>
    </xf>
    <xf numFmtId="176" fontId="10" fillId="2" borderId="26" xfId="0" quotePrefix="1" applyNumberFormat="1" applyFont="1" applyFill="1" applyBorder="1" applyAlignment="1">
      <alignment horizontal="center" vertical="center"/>
    </xf>
    <xf numFmtId="176" fontId="10" fillId="2" borderId="27" xfId="0" quotePrefix="1" applyNumberFormat="1" applyFont="1" applyFill="1" applyBorder="1" applyAlignment="1">
      <alignment horizontal="center" vertical="center"/>
    </xf>
    <xf numFmtId="176" fontId="10" fillId="2" borderId="28" xfId="0" quotePrefix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8" xfId="2" applyFont="1" applyBorder="1" applyAlignment="1">
      <alignment horizontal="left" vertical="center" shrinkToFit="1"/>
    </xf>
    <xf numFmtId="0" fontId="19" fillId="0" borderId="12" xfId="2" applyFont="1" applyBorder="1" applyAlignment="1">
      <alignment horizontal="left" vertical="center" shrinkToFit="1"/>
    </xf>
    <xf numFmtId="0" fontId="19" fillId="0" borderId="6" xfId="2" applyFont="1" applyBorder="1" applyAlignment="1">
      <alignment horizontal="left" vertical="center" shrinkToFit="1"/>
    </xf>
    <xf numFmtId="0" fontId="15" fillId="3" borderId="9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quotePrefix="1" applyFont="1" applyAlignment="1">
      <alignment horizontal="right" vertical="center"/>
    </xf>
    <xf numFmtId="176" fontId="11" fillId="0" borderId="43" xfId="0" quotePrefix="1" applyNumberFormat="1" applyFont="1" applyBorder="1" applyAlignment="1">
      <alignment horizontal="center" vertical="center"/>
    </xf>
    <xf numFmtId="176" fontId="11" fillId="0" borderId="44" xfId="0" quotePrefix="1" applyNumberFormat="1" applyFont="1" applyBorder="1" applyAlignment="1">
      <alignment horizontal="center" vertical="center"/>
    </xf>
    <xf numFmtId="176" fontId="11" fillId="0" borderId="45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9527</xdr:rowOff>
    </xdr:from>
    <xdr:to>
      <xdr:col>2</xdr:col>
      <xdr:colOff>1162396</xdr:colOff>
      <xdr:row>1</xdr:row>
      <xdr:rowOff>740872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CCBE44-EF62-439E-BBED-F56DFB2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7"/>
          <a:ext cx="3532908" cy="106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l-sales@hascojap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6D7C-DAD8-492B-B372-D2FF3E18CDAC}">
  <sheetPr>
    <tabColor theme="5" tint="0.59999389629810485"/>
    <pageSetUpPr fitToPage="1"/>
  </sheetPr>
  <dimension ref="A2:T47"/>
  <sheetViews>
    <sheetView tabSelected="1" zoomScale="55" zoomScaleNormal="55" zoomScaleSheetLayoutView="50" workbookViewId="0">
      <selection activeCell="Q3" sqref="Q3"/>
    </sheetView>
  </sheetViews>
  <sheetFormatPr defaultColWidth="17" defaultRowHeight="26.25"/>
  <cols>
    <col min="1" max="1" width="13.625" style="4" customWidth="1"/>
    <col min="2" max="2" width="17.375" style="4" customWidth="1"/>
    <col min="3" max="3" width="38.875" style="4" customWidth="1"/>
    <col min="4" max="4" width="17" style="4"/>
    <col min="5" max="5" width="30.375" style="4" customWidth="1"/>
    <col min="6" max="11" width="25.125" style="4" customWidth="1"/>
    <col min="12" max="12" width="33.5" style="4" customWidth="1"/>
    <col min="13" max="13" width="20.125" style="4" customWidth="1"/>
    <col min="14" max="14" width="35.875" style="18" customWidth="1"/>
    <col min="15" max="19" width="22.375" style="4" customWidth="1"/>
    <col min="20" max="16384" width="17" style="4"/>
  </cols>
  <sheetData>
    <row r="2" spans="1:19" ht="75.75" customHeight="1" thickBot="1">
      <c r="A2" s="1"/>
      <c r="B2" s="2"/>
      <c r="C2" s="2"/>
      <c r="D2" s="106"/>
      <c r="E2" s="106"/>
      <c r="F2" s="106"/>
      <c r="G2" s="106"/>
      <c r="H2" s="106"/>
      <c r="I2" s="106"/>
      <c r="J2" s="3"/>
      <c r="K2" s="3"/>
      <c r="L2" s="3"/>
      <c r="M2" s="3"/>
      <c r="N2" s="16"/>
      <c r="O2" s="3"/>
      <c r="P2" s="3"/>
      <c r="Q2" s="107" t="s">
        <v>135</v>
      </c>
      <c r="R2" s="108"/>
      <c r="S2" s="108"/>
    </row>
    <row r="3" spans="1:19" ht="46.5" customHeight="1" thickTop="1" thickBot="1">
      <c r="A3" s="5" t="s">
        <v>16</v>
      </c>
      <c r="B3" s="5" t="s">
        <v>17</v>
      </c>
      <c r="C3" s="6" t="s">
        <v>11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2</v>
      </c>
      <c r="I3" s="5" t="s">
        <v>6</v>
      </c>
      <c r="J3" s="5" t="s">
        <v>7</v>
      </c>
      <c r="K3" s="5" t="s">
        <v>18</v>
      </c>
      <c r="L3" s="7" t="s">
        <v>19</v>
      </c>
      <c r="M3" s="8" t="s">
        <v>9</v>
      </c>
      <c r="N3" s="17" t="s">
        <v>84</v>
      </c>
      <c r="O3" s="8" t="s">
        <v>8</v>
      </c>
      <c r="P3" s="77" t="s">
        <v>13</v>
      </c>
      <c r="Q3" s="79" t="s">
        <v>20</v>
      </c>
      <c r="R3" s="80" t="s">
        <v>15</v>
      </c>
      <c r="S3" s="78" t="s">
        <v>90</v>
      </c>
    </row>
    <row r="4" spans="1:19" ht="32.25" customHeight="1" thickTop="1">
      <c r="A4" s="91">
        <v>47</v>
      </c>
      <c r="B4" s="70" t="s">
        <v>85</v>
      </c>
      <c r="C4" s="81" t="s">
        <v>118</v>
      </c>
      <c r="D4" s="73" t="s">
        <v>91</v>
      </c>
      <c r="E4" s="74"/>
      <c r="F4" s="75"/>
      <c r="G4" s="72">
        <v>45614</v>
      </c>
      <c r="H4" s="72"/>
      <c r="I4" s="72"/>
      <c r="J4" s="72"/>
      <c r="K4" s="72"/>
      <c r="L4" s="72"/>
      <c r="M4" s="76">
        <f>G4+3</f>
        <v>45617</v>
      </c>
      <c r="N4" s="94" t="s">
        <v>131</v>
      </c>
      <c r="O4" s="97" t="s">
        <v>102</v>
      </c>
      <c r="P4" s="100">
        <f>O4+19</f>
        <v>45649</v>
      </c>
      <c r="Q4" s="103">
        <f>O4+22</f>
        <v>45652</v>
      </c>
      <c r="R4" s="85">
        <f t="shared" ref="R4" si="0">Q4+2</f>
        <v>45654</v>
      </c>
      <c r="S4" s="88">
        <f>O4+23</f>
        <v>45653</v>
      </c>
    </row>
    <row r="5" spans="1:19" ht="32.25" customHeight="1">
      <c r="A5" s="92"/>
      <c r="B5" s="44" t="s">
        <v>26</v>
      </c>
      <c r="C5" s="62" t="s">
        <v>29</v>
      </c>
      <c r="D5" s="45" t="s">
        <v>91</v>
      </c>
      <c r="E5" s="82" t="s">
        <v>105</v>
      </c>
      <c r="F5" s="83"/>
      <c r="G5" s="83"/>
      <c r="H5" s="83"/>
      <c r="I5" s="83"/>
      <c r="J5" s="83"/>
      <c r="K5" s="83"/>
      <c r="L5" s="83"/>
      <c r="M5" s="84"/>
      <c r="N5" s="95"/>
      <c r="O5" s="98"/>
      <c r="P5" s="101"/>
      <c r="Q5" s="104"/>
      <c r="R5" s="86"/>
      <c r="S5" s="89"/>
    </row>
    <row r="6" spans="1:19" ht="32.25" customHeight="1">
      <c r="A6" s="92"/>
      <c r="B6" s="63" t="s">
        <v>22</v>
      </c>
      <c r="C6" s="68" t="s">
        <v>24</v>
      </c>
      <c r="D6" s="64" t="s">
        <v>91</v>
      </c>
      <c r="E6" s="65" t="s">
        <v>92</v>
      </c>
      <c r="F6" s="65">
        <v>45614</v>
      </c>
      <c r="G6" s="66"/>
      <c r="H6" s="65"/>
      <c r="I6" s="66"/>
      <c r="J6" s="66"/>
      <c r="K6" s="66"/>
      <c r="L6" s="66"/>
      <c r="M6" s="67">
        <v>45617</v>
      </c>
      <c r="N6" s="95"/>
      <c r="O6" s="98"/>
      <c r="P6" s="101"/>
      <c r="Q6" s="104"/>
      <c r="R6" s="86"/>
      <c r="S6" s="89"/>
    </row>
    <row r="7" spans="1:19" ht="32.25" customHeight="1">
      <c r="A7" s="92"/>
      <c r="B7" s="50" t="s">
        <v>27</v>
      </c>
      <c r="C7" s="61" t="s">
        <v>31</v>
      </c>
      <c r="D7" s="51" t="s">
        <v>94</v>
      </c>
      <c r="E7" s="52">
        <v>45616</v>
      </c>
      <c r="F7" s="52" t="s">
        <v>95</v>
      </c>
      <c r="G7" s="53"/>
      <c r="H7" s="53"/>
      <c r="I7" s="53"/>
      <c r="J7" s="53"/>
      <c r="K7" s="53"/>
      <c r="L7" s="53"/>
      <c r="M7" s="54">
        <v>45620</v>
      </c>
      <c r="N7" s="95"/>
      <c r="O7" s="98"/>
      <c r="P7" s="101"/>
      <c r="Q7" s="104"/>
      <c r="R7" s="86"/>
      <c r="S7" s="89"/>
    </row>
    <row r="8" spans="1:19" ht="32.25" customHeight="1">
      <c r="A8" s="92"/>
      <c r="B8" s="63" t="s">
        <v>12</v>
      </c>
      <c r="C8" s="68" t="s">
        <v>83</v>
      </c>
      <c r="D8" s="64" t="s">
        <v>94</v>
      </c>
      <c r="E8" s="66"/>
      <c r="F8" s="66"/>
      <c r="G8" s="66"/>
      <c r="H8" s="65" t="s">
        <v>99</v>
      </c>
      <c r="I8" s="66">
        <v>45618</v>
      </c>
      <c r="J8" s="66"/>
      <c r="K8" s="66"/>
      <c r="L8" s="66"/>
      <c r="M8" s="67">
        <v>45621</v>
      </c>
      <c r="N8" s="95"/>
      <c r="O8" s="98"/>
      <c r="P8" s="101"/>
      <c r="Q8" s="104"/>
      <c r="R8" s="86"/>
      <c r="S8" s="89"/>
    </row>
    <row r="9" spans="1:19" ht="32.25" customHeight="1" thickBot="1">
      <c r="A9" s="93"/>
      <c r="B9" s="55" t="s">
        <v>28</v>
      </c>
      <c r="C9" s="69" t="s">
        <v>14</v>
      </c>
      <c r="D9" s="56" t="s">
        <v>98</v>
      </c>
      <c r="E9" s="57"/>
      <c r="F9" s="58"/>
      <c r="G9" s="59"/>
      <c r="H9" s="59"/>
      <c r="I9" s="59"/>
      <c r="J9" s="59">
        <v>45617</v>
      </c>
      <c r="K9" s="59" t="s">
        <v>30</v>
      </c>
      <c r="L9" s="59">
        <v>45618</v>
      </c>
      <c r="M9" s="60">
        <v>45621</v>
      </c>
      <c r="N9" s="96"/>
      <c r="O9" s="99"/>
      <c r="P9" s="102"/>
      <c r="Q9" s="105"/>
      <c r="R9" s="87"/>
      <c r="S9" s="90"/>
    </row>
    <row r="10" spans="1:19" ht="32.25" customHeight="1">
      <c r="A10" s="91">
        <v>48</v>
      </c>
      <c r="B10" s="70" t="s">
        <v>85</v>
      </c>
      <c r="C10" s="81" t="s">
        <v>118</v>
      </c>
      <c r="D10" s="73" t="s">
        <v>98</v>
      </c>
      <c r="E10" s="74"/>
      <c r="F10" s="75"/>
      <c r="G10" s="72">
        <v>45621</v>
      </c>
      <c r="H10" s="72"/>
      <c r="I10" s="72"/>
      <c r="J10" s="72"/>
      <c r="K10" s="72"/>
      <c r="L10" s="72"/>
      <c r="M10" s="76">
        <f>G10+3</f>
        <v>45624</v>
      </c>
      <c r="N10" s="94" t="s">
        <v>104</v>
      </c>
      <c r="O10" s="97" t="s">
        <v>103</v>
      </c>
      <c r="P10" s="100">
        <f>O10+19</f>
        <v>45656</v>
      </c>
      <c r="Q10" s="103">
        <f>O10+22</f>
        <v>45659</v>
      </c>
      <c r="R10" s="85">
        <f t="shared" ref="R10" si="1">Q10+2</f>
        <v>45661</v>
      </c>
      <c r="S10" s="88">
        <f>O10+23</f>
        <v>45660</v>
      </c>
    </row>
    <row r="11" spans="1:19" ht="32.25" customHeight="1">
      <c r="A11" s="92"/>
      <c r="B11" s="44" t="s">
        <v>26</v>
      </c>
      <c r="C11" s="62" t="s">
        <v>29</v>
      </c>
      <c r="D11" s="45" t="s">
        <v>98</v>
      </c>
      <c r="E11" s="46"/>
      <c r="F11" s="47"/>
      <c r="G11" s="48">
        <v>45623</v>
      </c>
      <c r="H11" s="48"/>
      <c r="I11" s="48"/>
      <c r="J11" s="48"/>
      <c r="K11" s="48"/>
      <c r="L11" s="48"/>
      <c r="M11" s="49">
        <f>G11+3</f>
        <v>45626</v>
      </c>
      <c r="N11" s="95"/>
      <c r="O11" s="98"/>
      <c r="P11" s="101"/>
      <c r="Q11" s="104"/>
      <c r="R11" s="86"/>
      <c r="S11" s="89"/>
    </row>
    <row r="12" spans="1:19" ht="32.25" customHeight="1">
      <c r="A12" s="92"/>
      <c r="B12" s="63" t="s">
        <v>22</v>
      </c>
      <c r="C12" s="68" t="s">
        <v>23</v>
      </c>
      <c r="D12" s="64" t="s">
        <v>98</v>
      </c>
      <c r="E12" s="65" t="s">
        <v>93</v>
      </c>
      <c r="F12" s="65">
        <v>45621</v>
      </c>
      <c r="G12" s="66"/>
      <c r="H12" s="65"/>
      <c r="I12" s="66"/>
      <c r="J12" s="66"/>
      <c r="K12" s="66"/>
      <c r="L12" s="66"/>
      <c r="M12" s="67">
        <v>45624</v>
      </c>
      <c r="N12" s="95"/>
      <c r="O12" s="98"/>
      <c r="P12" s="101"/>
      <c r="Q12" s="104"/>
      <c r="R12" s="86"/>
      <c r="S12" s="89"/>
    </row>
    <row r="13" spans="1:19" ht="32.25" customHeight="1">
      <c r="A13" s="92"/>
      <c r="B13" s="50" t="s">
        <v>27</v>
      </c>
      <c r="C13" s="61" t="s">
        <v>33</v>
      </c>
      <c r="D13" s="51" t="s">
        <v>96</v>
      </c>
      <c r="E13" s="52">
        <v>45623</v>
      </c>
      <c r="F13" s="52" t="s">
        <v>97</v>
      </c>
      <c r="G13" s="53"/>
      <c r="H13" s="53"/>
      <c r="I13" s="53"/>
      <c r="J13" s="53"/>
      <c r="K13" s="53"/>
      <c r="L13" s="53"/>
      <c r="M13" s="54">
        <v>45627</v>
      </c>
      <c r="N13" s="95"/>
      <c r="O13" s="98"/>
      <c r="P13" s="101"/>
      <c r="Q13" s="104"/>
      <c r="R13" s="86"/>
      <c r="S13" s="89"/>
    </row>
    <row r="14" spans="1:19" ht="32.25" customHeight="1">
      <c r="A14" s="92"/>
      <c r="B14" s="63" t="s">
        <v>12</v>
      </c>
      <c r="C14" s="68" t="s">
        <v>106</v>
      </c>
      <c r="D14" s="64" t="s">
        <v>96</v>
      </c>
      <c r="E14" s="66"/>
      <c r="F14" s="66"/>
      <c r="G14" s="66"/>
      <c r="H14" s="65" t="s">
        <v>100</v>
      </c>
      <c r="I14" s="66">
        <v>45625</v>
      </c>
      <c r="J14" s="66"/>
      <c r="K14" s="66"/>
      <c r="L14" s="66"/>
      <c r="M14" s="67">
        <v>45628</v>
      </c>
      <c r="N14" s="95"/>
      <c r="O14" s="98"/>
      <c r="P14" s="101"/>
      <c r="Q14" s="104"/>
      <c r="R14" s="86"/>
      <c r="S14" s="89"/>
    </row>
    <row r="15" spans="1:19" ht="32.25" customHeight="1" thickBot="1">
      <c r="A15" s="93"/>
      <c r="B15" s="55" t="s">
        <v>28</v>
      </c>
      <c r="C15" s="69" t="s">
        <v>14</v>
      </c>
      <c r="D15" s="56" t="s">
        <v>101</v>
      </c>
      <c r="E15" s="128" t="s">
        <v>105</v>
      </c>
      <c r="F15" s="129"/>
      <c r="G15" s="129"/>
      <c r="H15" s="129"/>
      <c r="I15" s="129"/>
      <c r="J15" s="129"/>
      <c r="K15" s="129"/>
      <c r="L15" s="129"/>
      <c r="M15" s="130"/>
      <c r="N15" s="96"/>
      <c r="O15" s="99"/>
      <c r="P15" s="102"/>
      <c r="Q15" s="105"/>
      <c r="R15" s="87"/>
      <c r="S15" s="90"/>
    </row>
    <row r="16" spans="1:19" ht="32.25" customHeight="1">
      <c r="A16" s="91">
        <v>49</v>
      </c>
      <c r="B16" s="70" t="s">
        <v>85</v>
      </c>
      <c r="C16" s="71" t="s">
        <v>118</v>
      </c>
      <c r="D16" s="73" t="s">
        <v>101</v>
      </c>
      <c r="E16" s="74"/>
      <c r="F16" s="75"/>
      <c r="G16" s="72">
        <v>45628</v>
      </c>
      <c r="H16" s="72"/>
      <c r="I16" s="72"/>
      <c r="J16" s="72"/>
      <c r="K16" s="72"/>
      <c r="L16" s="72"/>
      <c r="M16" s="76">
        <v>45631</v>
      </c>
      <c r="N16" s="94" t="s">
        <v>111</v>
      </c>
      <c r="O16" s="97" t="s">
        <v>112</v>
      </c>
      <c r="P16" s="100">
        <f>O16+19</f>
        <v>45663</v>
      </c>
      <c r="Q16" s="103">
        <f>O16+22</f>
        <v>45666</v>
      </c>
      <c r="R16" s="85">
        <f t="shared" ref="R16" si="2">Q16+2</f>
        <v>45668</v>
      </c>
      <c r="S16" s="88">
        <f>O16+23</f>
        <v>45667</v>
      </c>
    </row>
    <row r="17" spans="1:19" ht="32.25" customHeight="1">
      <c r="A17" s="92"/>
      <c r="B17" s="44" t="s">
        <v>26</v>
      </c>
      <c r="C17" s="62" t="s">
        <v>29</v>
      </c>
      <c r="D17" s="45" t="s">
        <v>101</v>
      </c>
      <c r="E17" s="46"/>
      <c r="F17" s="47"/>
      <c r="G17" s="48">
        <v>45630</v>
      </c>
      <c r="H17" s="48"/>
      <c r="I17" s="48"/>
      <c r="J17" s="48"/>
      <c r="K17" s="48"/>
      <c r="L17" s="48"/>
      <c r="M17" s="49">
        <f>G17+3</f>
        <v>45633</v>
      </c>
      <c r="N17" s="95"/>
      <c r="O17" s="98"/>
      <c r="P17" s="101"/>
      <c r="Q17" s="104"/>
      <c r="R17" s="86"/>
      <c r="S17" s="89"/>
    </row>
    <row r="18" spans="1:19" ht="32.25" customHeight="1">
      <c r="A18" s="92"/>
      <c r="B18" s="63" t="s">
        <v>22</v>
      </c>
      <c r="C18" s="68" t="s">
        <v>24</v>
      </c>
      <c r="D18" s="64" t="s">
        <v>101</v>
      </c>
      <c r="E18" s="65" t="s">
        <v>107</v>
      </c>
      <c r="F18" s="65">
        <v>45628</v>
      </c>
      <c r="G18" s="66"/>
      <c r="H18" s="65"/>
      <c r="I18" s="66"/>
      <c r="J18" s="66"/>
      <c r="K18" s="66"/>
      <c r="L18" s="66"/>
      <c r="M18" s="67">
        <v>45631</v>
      </c>
      <c r="N18" s="95"/>
      <c r="O18" s="98"/>
      <c r="P18" s="101"/>
      <c r="Q18" s="104"/>
      <c r="R18" s="86"/>
      <c r="S18" s="89"/>
    </row>
    <row r="19" spans="1:19" ht="32.25" customHeight="1">
      <c r="A19" s="92"/>
      <c r="B19" s="50" t="s">
        <v>27</v>
      </c>
      <c r="C19" s="61" t="s">
        <v>21</v>
      </c>
      <c r="D19" s="51" t="s">
        <v>108</v>
      </c>
      <c r="E19" s="82" t="s">
        <v>105</v>
      </c>
      <c r="F19" s="83"/>
      <c r="G19" s="83"/>
      <c r="H19" s="83"/>
      <c r="I19" s="83"/>
      <c r="J19" s="83"/>
      <c r="K19" s="83"/>
      <c r="L19" s="83"/>
      <c r="M19" s="84"/>
      <c r="N19" s="95"/>
      <c r="O19" s="98"/>
      <c r="P19" s="101"/>
      <c r="Q19" s="104"/>
      <c r="R19" s="86"/>
      <c r="S19" s="89"/>
    </row>
    <row r="20" spans="1:19" ht="32.25" customHeight="1">
      <c r="A20" s="92"/>
      <c r="B20" s="63" t="s">
        <v>12</v>
      </c>
      <c r="C20" s="68" t="s">
        <v>32</v>
      </c>
      <c r="D20" s="64" t="s">
        <v>108</v>
      </c>
      <c r="E20" s="66"/>
      <c r="F20" s="66"/>
      <c r="G20" s="66"/>
      <c r="H20" s="65" t="s">
        <v>109</v>
      </c>
      <c r="I20" s="66">
        <v>45632</v>
      </c>
      <c r="J20" s="66"/>
      <c r="K20" s="66"/>
      <c r="L20" s="66"/>
      <c r="M20" s="67">
        <v>45635</v>
      </c>
      <c r="N20" s="95"/>
      <c r="O20" s="98"/>
      <c r="P20" s="101"/>
      <c r="Q20" s="104"/>
      <c r="R20" s="86"/>
      <c r="S20" s="89"/>
    </row>
    <row r="21" spans="1:19" ht="32.25" customHeight="1" thickBot="1">
      <c r="A21" s="93"/>
      <c r="B21" s="55" t="s">
        <v>28</v>
      </c>
      <c r="C21" s="69" t="s">
        <v>14</v>
      </c>
      <c r="D21" s="56" t="s">
        <v>110</v>
      </c>
      <c r="E21" s="57"/>
      <c r="F21" s="58"/>
      <c r="G21" s="59"/>
      <c r="H21" s="59"/>
      <c r="I21" s="59"/>
      <c r="J21" s="59">
        <v>45631</v>
      </c>
      <c r="K21" s="59" t="s">
        <v>30</v>
      </c>
      <c r="L21" s="59">
        <v>45632</v>
      </c>
      <c r="M21" s="60">
        <v>45635</v>
      </c>
      <c r="N21" s="96"/>
      <c r="O21" s="99"/>
      <c r="P21" s="102"/>
      <c r="Q21" s="105"/>
      <c r="R21" s="87"/>
      <c r="S21" s="90"/>
    </row>
    <row r="22" spans="1:19" ht="32.25" customHeight="1">
      <c r="A22" s="91">
        <v>50</v>
      </c>
      <c r="B22" s="70" t="s">
        <v>85</v>
      </c>
      <c r="C22" s="71" t="s">
        <v>118</v>
      </c>
      <c r="D22" s="73" t="s">
        <v>110</v>
      </c>
      <c r="E22" s="74"/>
      <c r="F22" s="75"/>
      <c r="G22" s="72">
        <v>45635</v>
      </c>
      <c r="H22" s="72"/>
      <c r="I22" s="72"/>
      <c r="J22" s="72"/>
      <c r="K22" s="72"/>
      <c r="L22" s="72"/>
      <c r="M22" s="76">
        <v>45638</v>
      </c>
      <c r="N22" s="94" t="s">
        <v>124</v>
      </c>
      <c r="O22" s="97" t="s">
        <v>132</v>
      </c>
      <c r="P22" s="100">
        <f>O22+19</f>
        <v>45675</v>
      </c>
      <c r="Q22" s="103">
        <f>O22+22</f>
        <v>45678</v>
      </c>
      <c r="R22" s="85">
        <f t="shared" ref="R22" si="3">Q22+2</f>
        <v>45680</v>
      </c>
      <c r="S22" s="88">
        <f>O22+23</f>
        <v>45679</v>
      </c>
    </row>
    <row r="23" spans="1:19" ht="32.25" customHeight="1">
      <c r="A23" s="92"/>
      <c r="B23" s="44" t="s">
        <v>26</v>
      </c>
      <c r="C23" s="62" t="s">
        <v>29</v>
      </c>
      <c r="D23" s="45" t="s">
        <v>110</v>
      </c>
      <c r="E23" s="46"/>
      <c r="F23" s="47"/>
      <c r="G23" s="48">
        <v>45637</v>
      </c>
      <c r="H23" s="48"/>
      <c r="I23" s="48"/>
      <c r="J23" s="48"/>
      <c r="K23" s="48"/>
      <c r="L23" s="48"/>
      <c r="M23" s="49">
        <v>45640</v>
      </c>
      <c r="N23" s="95"/>
      <c r="O23" s="98"/>
      <c r="P23" s="101"/>
      <c r="Q23" s="104"/>
      <c r="R23" s="86"/>
      <c r="S23" s="89"/>
    </row>
    <row r="24" spans="1:19" ht="32.25" customHeight="1">
      <c r="A24" s="92"/>
      <c r="B24" s="63" t="s">
        <v>22</v>
      </c>
      <c r="C24" s="68" t="s">
        <v>23</v>
      </c>
      <c r="D24" s="64" t="s">
        <v>110</v>
      </c>
      <c r="E24" s="65" t="s">
        <v>113</v>
      </c>
      <c r="F24" s="65">
        <v>45635</v>
      </c>
      <c r="G24" s="66"/>
      <c r="H24" s="65"/>
      <c r="I24" s="66"/>
      <c r="J24" s="66"/>
      <c r="K24" s="66"/>
      <c r="L24" s="66"/>
      <c r="M24" s="67">
        <v>45638</v>
      </c>
      <c r="N24" s="95"/>
      <c r="O24" s="98"/>
      <c r="P24" s="101"/>
      <c r="Q24" s="104"/>
      <c r="R24" s="86"/>
      <c r="S24" s="89"/>
    </row>
    <row r="25" spans="1:19" ht="32.25" customHeight="1">
      <c r="A25" s="92"/>
      <c r="B25" s="50" t="s">
        <v>27</v>
      </c>
      <c r="C25" s="131" t="s">
        <v>21</v>
      </c>
      <c r="D25" s="132" t="s">
        <v>108</v>
      </c>
      <c r="E25" s="52">
        <v>45637</v>
      </c>
      <c r="F25" s="52" t="s">
        <v>115</v>
      </c>
      <c r="G25" s="53"/>
      <c r="H25" s="53"/>
      <c r="I25" s="53"/>
      <c r="J25" s="53"/>
      <c r="K25" s="53"/>
      <c r="L25" s="53"/>
      <c r="M25" s="54">
        <v>45641</v>
      </c>
      <c r="N25" s="95"/>
      <c r="O25" s="98"/>
      <c r="P25" s="101"/>
      <c r="Q25" s="104"/>
      <c r="R25" s="86"/>
      <c r="S25" s="89"/>
    </row>
    <row r="26" spans="1:19" ht="32.25" customHeight="1">
      <c r="A26" s="92"/>
      <c r="B26" s="63" t="s">
        <v>12</v>
      </c>
      <c r="C26" s="133" t="s">
        <v>134</v>
      </c>
      <c r="D26" s="64" t="s">
        <v>114</v>
      </c>
      <c r="E26" s="66"/>
      <c r="F26" s="66"/>
      <c r="G26" s="66"/>
      <c r="H26" s="65" t="s">
        <v>116</v>
      </c>
      <c r="I26" s="66">
        <v>45639</v>
      </c>
      <c r="J26" s="66"/>
      <c r="K26" s="66"/>
      <c r="L26" s="66"/>
      <c r="M26" s="67">
        <v>45642</v>
      </c>
      <c r="N26" s="95"/>
      <c r="O26" s="98"/>
      <c r="P26" s="101"/>
      <c r="Q26" s="104"/>
      <c r="R26" s="86"/>
      <c r="S26" s="89"/>
    </row>
    <row r="27" spans="1:19" ht="32.25" customHeight="1" thickBot="1">
      <c r="A27" s="93"/>
      <c r="B27" s="55" t="s">
        <v>28</v>
      </c>
      <c r="C27" s="69" t="s">
        <v>14</v>
      </c>
      <c r="D27" s="56" t="s">
        <v>117</v>
      </c>
      <c r="E27" s="57"/>
      <c r="F27" s="58"/>
      <c r="G27" s="59"/>
      <c r="H27" s="59"/>
      <c r="I27" s="59"/>
      <c r="J27" s="59">
        <v>45638</v>
      </c>
      <c r="K27" s="59" t="s">
        <v>30</v>
      </c>
      <c r="L27" s="59">
        <v>45639</v>
      </c>
      <c r="M27" s="60">
        <v>45642</v>
      </c>
      <c r="N27" s="96"/>
      <c r="O27" s="99"/>
      <c r="P27" s="102"/>
      <c r="Q27" s="105"/>
      <c r="R27" s="87"/>
      <c r="S27" s="90"/>
    </row>
    <row r="28" spans="1:19" ht="32.25" customHeight="1">
      <c r="A28" s="91">
        <v>51</v>
      </c>
      <c r="B28" s="70" t="s">
        <v>85</v>
      </c>
      <c r="C28" s="71" t="s">
        <v>118</v>
      </c>
      <c r="D28" s="73" t="s">
        <v>117</v>
      </c>
      <c r="E28" s="74"/>
      <c r="F28" s="75"/>
      <c r="G28" s="72">
        <v>45642</v>
      </c>
      <c r="H28" s="72"/>
      <c r="I28" s="72"/>
      <c r="J28" s="72"/>
      <c r="K28" s="72"/>
      <c r="L28" s="72"/>
      <c r="M28" s="76">
        <v>45645</v>
      </c>
      <c r="N28" s="94" t="s">
        <v>124</v>
      </c>
      <c r="O28" s="97" t="s">
        <v>132</v>
      </c>
      <c r="P28" s="100">
        <f>O28+19</f>
        <v>45675</v>
      </c>
      <c r="Q28" s="103">
        <f>O28+22</f>
        <v>45678</v>
      </c>
      <c r="R28" s="85">
        <f t="shared" ref="R28" si="4">Q28+2</f>
        <v>45680</v>
      </c>
      <c r="S28" s="88">
        <f>O28+23</f>
        <v>45679</v>
      </c>
    </row>
    <row r="29" spans="1:19" ht="32.25" customHeight="1">
      <c r="A29" s="92"/>
      <c r="B29" s="44" t="s">
        <v>26</v>
      </c>
      <c r="C29" s="62" t="s">
        <v>29</v>
      </c>
      <c r="D29" s="45" t="s">
        <v>117</v>
      </c>
      <c r="E29" s="46"/>
      <c r="F29" s="47"/>
      <c r="G29" s="48">
        <v>45644</v>
      </c>
      <c r="H29" s="48"/>
      <c r="I29" s="48"/>
      <c r="J29" s="48"/>
      <c r="K29" s="48"/>
      <c r="L29" s="48"/>
      <c r="M29" s="49">
        <v>45647</v>
      </c>
      <c r="N29" s="95"/>
      <c r="O29" s="98"/>
      <c r="P29" s="101"/>
      <c r="Q29" s="104"/>
      <c r="R29" s="86"/>
      <c r="S29" s="89"/>
    </row>
    <row r="30" spans="1:19" ht="32.25" customHeight="1">
      <c r="A30" s="92"/>
      <c r="B30" s="63" t="s">
        <v>22</v>
      </c>
      <c r="C30" s="68" t="s">
        <v>24</v>
      </c>
      <c r="D30" s="64" t="s">
        <v>117</v>
      </c>
      <c r="E30" s="65" t="s">
        <v>119</v>
      </c>
      <c r="F30" s="65">
        <v>45642</v>
      </c>
      <c r="G30" s="66"/>
      <c r="H30" s="65"/>
      <c r="I30" s="66"/>
      <c r="J30" s="66"/>
      <c r="K30" s="66"/>
      <c r="L30" s="66"/>
      <c r="M30" s="67">
        <v>45645</v>
      </c>
      <c r="N30" s="95"/>
      <c r="O30" s="98"/>
      <c r="P30" s="101"/>
      <c r="Q30" s="104"/>
      <c r="R30" s="86"/>
      <c r="S30" s="89"/>
    </row>
    <row r="31" spans="1:19" ht="32.25" customHeight="1">
      <c r="A31" s="92"/>
      <c r="B31" s="50" t="s">
        <v>27</v>
      </c>
      <c r="C31" s="131" t="s">
        <v>31</v>
      </c>
      <c r="D31" s="132" t="s">
        <v>114</v>
      </c>
      <c r="E31" s="52">
        <v>45644</v>
      </c>
      <c r="F31" s="52" t="s">
        <v>122</v>
      </c>
      <c r="G31" s="53"/>
      <c r="H31" s="53"/>
      <c r="I31" s="53"/>
      <c r="J31" s="53"/>
      <c r="K31" s="53"/>
      <c r="L31" s="53"/>
      <c r="M31" s="54">
        <v>45648</v>
      </c>
      <c r="N31" s="95"/>
      <c r="O31" s="98"/>
      <c r="P31" s="101"/>
      <c r="Q31" s="104"/>
      <c r="R31" s="86"/>
      <c r="S31" s="89"/>
    </row>
    <row r="32" spans="1:19" ht="32.25" customHeight="1">
      <c r="A32" s="92"/>
      <c r="B32" s="63" t="s">
        <v>12</v>
      </c>
      <c r="C32" s="68" t="s">
        <v>106</v>
      </c>
      <c r="D32" s="64" t="s">
        <v>120</v>
      </c>
      <c r="E32" s="66"/>
      <c r="F32" s="66"/>
      <c r="G32" s="66"/>
      <c r="H32" s="65" t="s">
        <v>121</v>
      </c>
      <c r="I32" s="66">
        <v>45646</v>
      </c>
      <c r="J32" s="66"/>
      <c r="K32" s="66"/>
      <c r="L32" s="66"/>
      <c r="M32" s="67">
        <v>45649</v>
      </c>
      <c r="N32" s="95"/>
      <c r="O32" s="98"/>
      <c r="P32" s="101"/>
      <c r="Q32" s="104"/>
      <c r="R32" s="86"/>
      <c r="S32" s="89"/>
    </row>
    <row r="33" spans="1:20" ht="32.25" customHeight="1" thickBot="1">
      <c r="A33" s="93"/>
      <c r="B33" s="55" t="s">
        <v>28</v>
      </c>
      <c r="C33" s="69" t="s">
        <v>14</v>
      </c>
      <c r="D33" s="56" t="s">
        <v>123</v>
      </c>
      <c r="E33" s="57"/>
      <c r="F33" s="58"/>
      <c r="G33" s="59"/>
      <c r="H33" s="59"/>
      <c r="I33" s="59"/>
      <c r="J33" s="59">
        <v>45645</v>
      </c>
      <c r="K33" s="59" t="s">
        <v>30</v>
      </c>
      <c r="L33" s="59">
        <v>45646</v>
      </c>
      <c r="M33" s="60">
        <v>45649</v>
      </c>
      <c r="N33" s="96"/>
      <c r="O33" s="99"/>
      <c r="P33" s="102"/>
      <c r="Q33" s="105"/>
      <c r="R33" s="87"/>
      <c r="S33" s="90"/>
    </row>
    <row r="34" spans="1:20" ht="32.25" customHeight="1">
      <c r="A34" s="91">
        <v>52</v>
      </c>
      <c r="B34" s="70" t="s">
        <v>85</v>
      </c>
      <c r="C34" s="71" t="s">
        <v>118</v>
      </c>
      <c r="D34" s="73" t="s">
        <v>123</v>
      </c>
      <c r="E34" s="74"/>
      <c r="F34" s="75"/>
      <c r="G34" s="72">
        <v>45649</v>
      </c>
      <c r="H34" s="72"/>
      <c r="I34" s="72"/>
      <c r="J34" s="72"/>
      <c r="K34" s="72"/>
      <c r="L34" s="72"/>
      <c r="M34" s="76">
        <v>45652</v>
      </c>
      <c r="N34" s="94" t="s">
        <v>125</v>
      </c>
      <c r="O34" s="97" t="s">
        <v>133</v>
      </c>
      <c r="P34" s="100">
        <f>O34+19</f>
        <v>45313</v>
      </c>
      <c r="Q34" s="103">
        <f>O34+22</f>
        <v>45316</v>
      </c>
      <c r="R34" s="85">
        <f t="shared" ref="R34" si="5">Q34+2</f>
        <v>45318</v>
      </c>
      <c r="S34" s="88">
        <f>O34+23</f>
        <v>45317</v>
      </c>
    </row>
    <row r="35" spans="1:20" ht="32.25" customHeight="1">
      <c r="A35" s="92"/>
      <c r="B35" s="44" t="s">
        <v>26</v>
      </c>
      <c r="C35" s="62" t="s">
        <v>29</v>
      </c>
      <c r="D35" s="45" t="s">
        <v>123</v>
      </c>
      <c r="E35" s="46"/>
      <c r="F35" s="47"/>
      <c r="G35" s="48">
        <v>45651</v>
      </c>
      <c r="H35" s="48"/>
      <c r="I35" s="48"/>
      <c r="J35" s="48"/>
      <c r="K35" s="48"/>
      <c r="L35" s="48"/>
      <c r="M35" s="49">
        <v>45654</v>
      </c>
      <c r="N35" s="95"/>
      <c r="O35" s="98"/>
      <c r="P35" s="101"/>
      <c r="Q35" s="104"/>
      <c r="R35" s="86"/>
      <c r="S35" s="89"/>
    </row>
    <row r="36" spans="1:20" ht="32.25" customHeight="1">
      <c r="A36" s="92"/>
      <c r="B36" s="63" t="s">
        <v>22</v>
      </c>
      <c r="C36" s="68" t="s">
        <v>23</v>
      </c>
      <c r="D36" s="64" t="s">
        <v>123</v>
      </c>
      <c r="E36" s="65" t="s">
        <v>126</v>
      </c>
      <c r="F36" s="65">
        <v>45649</v>
      </c>
      <c r="G36" s="66"/>
      <c r="H36" s="65"/>
      <c r="I36" s="66"/>
      <c r="J36" s="66"/>
      <c r="K36" s="66"/>
      <c r="L36" s="66"/>
      <c r="M36" s="67">
        <v>45652</v>
      </c>
      <c r="N36" s="95"/>
      <c r="O36" s="98"/>
      <c r="P36" s="101"/>
      <c r="Q36" s="104"/>
      <c r="R36" s="86"/>
      <c r="S36" s="89"/>
    </row>
    <row r="37" spans="1:20" ht="32.25" customHeight="1">
      <c r="A37" s="92"/>
      <c r="B37" s="50" t="s">
        <v>27</v>
      </c>
      <c r="C37" s="131" t="s">
        <v>33</v>
      </c>
      <c r="D37" s="132" t="s">
        <v>120</v>
      </c>
      <c r="E37" s="52">
        <v>45651</v>
      </c>
      <c r="F37" s="52" t="s">
        <v>128</v>
      </c>
      <c r="G37" s="53"/>
      <c r="H37" s="53"/>
      <c r="I37" s="53"/>
      <c r="J37" s="53"/>
      <c r="K37" s="53"/>
      <c r="L37" s="53"/>
      <c r="M37" s="54">
        <v>45655</v>
      </c>
      <c r="N37" s="95"/>
      <c r="O37" s="98"/>
      <c r="P37" s="101"/>
      <c r="Q37" s="104"/>
      <c r="R37" s="86"/>
      <c r="S37" s="89"/>
    </row>
    <row r="38" spans="1:20" ht="32.25" customHeight="1">
      <c r="A38" s="92"/>
      <c r="B38" s="63" t="s">
        <v>12</v>
      </c>
      <c r="C38" s="68" t="s">
        <v>32</v>
      </c>
      <c r="D38" s="64" t="s">
        <v>127</v>
      </c>
      <c r="E38" s="66"/>
      <c r="F38" s="66"/>
      <c r="G38" s="66"/>
      <c r="H38" s="65" t="s">
        <v>129</v>
      </c>
      <c r="I38" s="66">
        <v>45653</v>
      </c>
      <c r="J38" s="66"/>
      <c r="K38" s="66"/>
      <c r="L38" s="66"/>
      <c r="M38" s="67">
        <v>45656</v>
      </c>
      <c r="N38" s="95"/>
      <c r="O38" s="98"/>
      <c r="P38" s="101"/>
      <c r="Q38" s="104"/>
      <c r="R38" s="86"/>
      <c r="S38" s="89"/>
    </row>
    <row r="39" spans="1:20" ht="32.25" customHeight="1" thickBot="1">
      <c r="A39" s="93"/>
      <c r="B39" s="55" t="s">
        <v>28</v>
      </c>
      <c r="C39" s="69" t="s">
        <v>14</v>
      </c>
      <c r="D39" s="56" t="s">
        <v>130</v>
      </c>
      <c r="E39" s="57"/>
      <c r="F39" s="58"/>
      <c r="G39" s="59"/>
      <c r="H39" s="59"/>
      <c r="I39" s="59"/>
      <c r="J39" s="59">
        <v>45652</v>
      </c>
      <c r="K39" s="59" t="s">
        <v>30</v>
      </c>
      <c r="L39" s="59">
        <v>45653</v>
      </c>
      <c r="M39" s="60">
        <v>45656</v>
      </c>
      <c r="N39" s="96"/>
      <c r="O39" s="99"/>
      <c r="P39" s="102"/>
      <c r="Q39" s="105"/>
      <c r="R39" s="87"/>
      <c r="S39" s="90"/>
    </row>
    <row r="40" spans="1:20" ht="27" customHeight="1">
      <c r="A40" s="9"/>
      <c r="B40" s="10"/>
      <c r="C40" s="9"/>
      <c r="D40" s="11"/>
      <c r="E40" s="12"/>
      <c r="F40" s="13"/>
      <c r="G40" s="14"/>
      <c r="H40" s="14"/>
      <c r="I40" s="14"/>
      <c r="J40" s="14"/>
      <c r="K40" s="14"/>
      <c r="L40" s="14"/>
      <c r="M40" s="15"/>
      <c r="N40" s="19"/>
      <c r="O40" s="31"/>
      <c r="P40" s="31"/>
      <c r="Q40" s="31"/>
      <c r="R40" s="31"/>
      <c r="S40" s="31"/>
    </row>
    <row r="41" spans="1:20" ht="20.25">
      <c r="A41" s="23" t="s">
        <v>17</v>
      </c>
      <c r="B41" s="23" t="s">
        <v>25</v>
      </c>
      <c r="C41" s="23" t="s">
        <v>34</v>
      </c>
      <c r="D41" s="23" t="s">
        <v>35</v>
      </c>
      <c r="E41" s="23" t="s">
        <v>36</v>
      </c>
      <c r="F41" s="41" t="s">
        <v>68</v>
      </c>
      <c r="G41" s="27" t="s">
        <v>17</v>
      </c>
      <c r="H41" s="26" t="s">
        <v>25</v>
      </c>
      <c r="I41" s="119" t="s">
        <v>34</v>
      </c>
      <c r="J41" s="120"/>
      <c r="K41" s="27" t="s">
        <v>35</v>
      </c>
      <c r="L41" s="23" t="s">
        <v>36</v>
      </c>
      <c r="M41" s="23" t="s">
        <v>68</v>
      </c>
      <c r="N41" s="24"/>
      <c r="O41" s="24"/>
      <c r="P41" s="32" t="s">
        <v>74</v>
      </c>
      <c r="Q41" s="33"/>
      <c r="R41" s="34"/>
      <c r="S41" s="35"/>
      <c r="T41" s="39"/>
    </row>
    <row r="42" spans="1:20" ht="27.75" customHeight="1">
      <c r="A42" s="109" t="s">
        <v>22</v>
      </c>
      <c r="B42" s="20" t="s">
        <v>58</v>
      </c>
      <c r="C42" s="21" t="s">
        <v>59</v>
      </c>
      <c r="D42" s="21" t="s">
        <v>44</v>
      </c>
      <c r="E42" s="25" t="s">
        <v>67</v>
      </c>
      <c r="F42" s="42" t="s">
        <v>78</v>
      </c>
      <c r="G42" s="112" t="s">
        <v>70</v>
      </c>
      <c r="H42" s="30" t="s">
        <v>62</v>
      </c>
      <c r="I42" s="28" t="s">
        <v>63</v>
      </c>
      <c r="J42" s="29"/>
      <c r="K42" s="21" t="s">
        <v>49</v>
      </c>
      <c r="L42" s="21" t="s">
        <v>50</v>
      </c>
      <c r="M42" s="21" t="s">
        <v>82</v>
      </c>
      <c r="N42" s="24"/>
      <c r="O42" s="24"/>
      <c r="P42" s="36" t="s">
        <v>75</v>
      </c>
      <c r="R42" s="39"/>
      <c r="S42" s="37"/>
      <c r="T42" s="39"/>
    </row>
    <row r="43" spans="1:20" ht="25.5" customHeight="1">
      <c r="A43" s="110"/>
      <c r="B43" s="20" t="s">
        <v>37</v>
      </c>
      <c r="C43" s="22" t="s">
        <v>60</v>
      </c>
      <c r="D43" s="22" t="s">
        <v>43</v>
      </c>
      <c r="E43" s="22" t="s">
        <v>46</v>
      </c>
      <c r="F43" s="43" t="s">
        <v>79</v>
      </c>
      <c r="G43" s="113"/>
      <c r="H43" s="30" t="s">
        <v>64</v>
      </c>
      <c r="I43" s="21" t="s">
        <v>41</v>
      </c>
      <c r="J43" s="21"/>
      <c r="K43" s="21" t="s">
        <v>51</v>
      </c>
      <c r="L43" s="21" t="s">
        <v>52</v>
      </c>
      <c r="M43" s="21" t="s">
        <v>82</v>
      </c>
      <c r="N43" s="24"/>
      <c r="O43" s="24"/>
      <c r="P43" s="38" t="s">
        <v>76</v>
      </c>
      <c r="R43" s="39"/>
      <c r="S43" s="37"/>
      <c r="T43" s="39"/>
    </row>
    <row r="44" spans="1:20" ht="27" customHeight="1">
      <c r="A44" s="111" t="s">
        <v>0</v>
      </c>
      <c r="B44" s="20" t="s">
        <v>58</v>
      </c>
      <c r="C44" s="21" t="s">
        <v>39</v>
      </c>
      <c r="D44" s="21" t="s">
        <v>44</v>
      </c>
      <c r="E44" s="25" t="s">
        <v>45</v>
      </c>
      <c r="F44" s="42" t="s">
        <v>80</v>
      </c>
      <c r="G44" s="114" t="s">
        <v>71</v>
      </c>
      <c r="H44" s="30" t="s">
        <v>65</v>
      </c>
      <c r="I44" s="21" t="s">
        <v>55</v>
      </c>
      <c r="J44" s="21"/>
      <c r="K44" s="21" t="s">
        <v>54</v>
      </c>
      <c r="L44" s="21" t="s">
        <v>53</v>
      </c>
      <c r="M44" s="21" t="s">
        <v>80</v>
      </c>
      <c r="N44" s="24"/>
      <c r="O44" s="24"/>
      <c r="P44" s="116" t="s">
        <v>77</v>
      </c>
      <c r="Q44" s="117"/>
      <c r="R44" s="117"/>
      <c r="S44" s="118"/>
      <c r="T44" s="40"/>
    </row>
    <row r="45" spans="1:20" ht="29.25" customHeight="1">
      <c r="A45" s="111"/>
      <c r="B45" s="20" t="s">
        <v>37</v>
      </c>
      <c r="C45" s="22" t="s">
        <v>40</v>
      </c>
      <c r="D45" s="22" t="s">
        <v>43</v>
      </c>
      <c r="E45" s="22" t="s">
        <v>46</v>
      </c>
      <c r="F45" s="43" t="s">
        <v>81</v>
      </c>
      <c r="G45" s="115"/>
      <c r="H45" s="30" t="s">
        <v>66</v>
      </c>
      <c r="I45" s="21" t="s">
        <v>42</v>
      </c>
      <c r="J45" s="21"/>
      <c r="K45" s="21" t="s">
        <v>56</v>
      </c>
      <c r="L45" s="21" t="s">
        <v>57</v>
      </c>
      <c r="M45" s="21" t="s">
        <v>82</v>
      </c>
      <c r="N45" s="24"/>
      <c r="O45" s="127" t="s">
        <v>72</v>
      </c>
      <c r="P45" s="127"/>
      <c r="Q45" s="127"/>
      <c r="R45" s="127"/>
      <c r="S45" s="127"/>
    </row>
    <row r="46" spans="1:20" ht="30" customHeight="1">
      <c r="A46" s="20" t="s">
        <v>1</v>
      </c>
      <c r="B46" s="20" t="s">
        <v>61</v>
      </c>
      <c r="C46" s="21" t="s">
        <v>38</v>
      </c>
      <c r="D46" s="21" t="s">
        <v>47</v>
      </c>
      <c r="E46" s="21" t="s">
        <v>48</v>
      </c>
      <c r="F46" s="42" t="s">
        <v>69</v>
      </c>
      <c r="G46" s="30" t="s">
        <v>85</v>
      </c>
      <c r="H46" s="20" t="s">
        <v>61</v>
      </c>
      <c r="I46" s="124" t="s">
        <v>86</v>
      </c>
      <c r="J46" s="125"/>
      <c r="K46" s="21" t="s">
        <v>47</v>
      </c>
      <c r="L46" s="21" t="s">
        <v>87</v>
      </c>
      <c r="M46" s="21" t="s">
        <v>88</v>
      </c>
      <c r="N46" s="126" t="s">
        <v>73</v>
      </c>
      <c r="O46" s="126"/>
      <c r="P46" s="126"/>
      <c r="Q46" s="126"/>
      <c r="R46" s="126"/>
      <c r="S46" s="126"/>
    </row>
    <row r="47" spans="1:20">
      <c r="A47" s="121" t="s">
        <v>89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3"/>
    </row>
  </sheetData>
  <mergeCells count="57">
    <mergeCell ref="E15:M15"/>
    <mergeCell ref="A47:M47"/>
    <mergeCell ref="I46:J46"/>
    <mergeCell ref="N46:S46"/>
    <mergeCell ref="O45:S45"/>
    <mergeCell ref="S4:S9"/>
    <mergeCell ref="A10:A15"/>
    <mergeCell ref="N10:N15"/>
    <mergeCell ref="O10:O15"/>
    <mergeCell ref="P10:P15"/>
    <mergeCell ref="Q10:Q15"/>
    <mergeCell ref="R10:R15"/>
    <mergeCell ref="A34:A39"/>
    <mergeCell ref="N34:N39"/>
    <mergeCell ref="O34:O39"/>
    <mergeCell ref="P34:P39"/>
    <mergeCell ref="Q34:Q39"/>
    <mergeCell ref="A44:A45"/>
    <mergeCell ref="G42:G43"/>
    <mergeCell ref="G44:G45"/>
    <mergeCell ref="P44:S44"/>
    <mergeCell ref="I41:J41"/>
    <mergeCell ref="D2:I2"/>
    <mergeCell ref="Q2:S2"/>
    <mergeCell ref="A42:A43"/>
    <mergeCell ref="A16:A21"/>
    <mergeCell ref="R4:R9"/>
    <mergeCell ref="A4:A9"/>
    <mergeCell ref="N4:N9"/>
    <mergeCell ref="R34:R39"/>
    <mergeCell ref="S34:S39"/>
    <mergeCell ref="O4:O9"/>
    <mergeCell ref="P4:P9"/>
    <mergeCell ref="Q4:Q9"/>
    <mergeCell ref="R22:R27"/>
    <mergeCell ref="S22:S27"/>
    <mergeCell ref="E5:M5"/>
    <mergeCell ref="A22:A27"/>
    <mergeCell ref="S10:S15"/>
    <mergeCell ref="N16:N21"/>
    <mergeCell ref="O16:O21"/>
    <mergeCell ref="P16:P21"/>
    <mergeCell ref="Q16:Q21"/>
    <mergeCell ref="S16:S21"/>
    <mergeCell ref="R16:R21"/>
    <mergeCell ref="E19:M19"/>
    <mergeCell ref="R28:R33"/>
    <mergeCell ref="S28:S33"/>
    <mergeCell ref="A28:A33"/>
    <mergeCell ref="N28:N33"/>
    <mergeCell ref="O28:O33"/>
    <mergeCell ref="P28:P33"/>
    <mergeCell ref="Q28:Q33"/>
    <mergeCell ref="N22:N27"/>
    <mergeCell ref="O22:O27"/>
    <mergeCell ref="P22:P27"/>
    <mergeCell ref="Q22:Q27"/>
  </mergeCells>
  <phoneticPr fontId="1"/>
  <hyperlinks>
    <hyperlink ref="P44" r:id="rId1" xr:uid="{CE7E1E72-5ECF-482E-8278-B1C8D3D70F16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1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31BFB0A64D2442AC120973D17BC181" ma:contentTypeVersion="18" ma:contentTypeDescription="新しいドキュメントを作成します。" ma:contentTypeScope="" ma:versionID="b9fd0a34fdf0a89a99cab0c6609e7376">
  <xsd:schema xmlns:xsd="http://www.w3.org/2001/XMLSchema" xmlns:xs="http://www.w3.org/2001/XMLSchema" xmlns:p="http://schemas.microsoft.com/office/2006/metadata/properties" xmlns:ns2="98713198-83d9-47d3-8b2d-e4731516fd03" xmlns:ns3="fdb1d355-1da5-43d5-82ea-75fe844ad8e8" targetNamespace="http://schemas.microsoft.com/office/2006/metadata/properties" ma:root="true" ma:fieldsID="c6eba920f29a798a89252ec473b69807" ns2:_="" ns3:_="">
    <xsd:import namespace="98713198-83d9-47d3-8b2d-e4731516fd03"/>
    <xsd:import namespace="fdb1d355-1da5-43d5-82ea-75fe844ad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13198-83d9-47d3-8b2d-e4731516fd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0702bd81-4069-4c59-b428-8d75d62e2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1d355-1da5-43d5-82ea-75fe844ad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25df3c8-7118-4d4d-bfa8-6fddbf0307a8}" ma:internalName="TaxCatchAll" ma:showField="CatchAllData" ma:web="fdb1d355-1da5-43d5-82ea-75fe844ad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6FE6A6-D2EA-4930-B536-797944823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713198-83d9-47d3-8b2d-e4731516fd03"/>
    <ds:schemaRef ds:uri="fdb1d355-1da5-43d5-82ea-75fe844ad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757866-26F0-4860-A607-AA8D540B67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上海TS_CMX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HAS007</dc:creator>
  <cp:lastModifiedBy>Hatohara Ai</cp:lastModifiedBy>
  <cp:lastPrinted>2024-08-27T05:54:02Z</cp:lastPrinted>
  <dcterms:created xsi:type="dcterms:W3CDTF">2016-10-19T10:32:40Z</dcterms:created>
  <dcterms:modified xsi:type="dcterms:W3CDTF">2024-11-21T04:10:53Z</dcterms:modified>
</cp:coreProperties>
</file>